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35" windowWidth="15480" windowHeight="1164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'Лист1'!$A$1:$Z$32</definedName>
  </definedNames>
  <calcPr fullCalcOnLoad="1"/>
</workbook>
</file>

<file path=xl/sharedStrings.xml><?xml version="1.0" encoding="utf-8"?>
<sst xmlns="http://schemas.openxmlformats.org/spreadsheetml/2006/main" count="100" uniqueCount="73">
  <si>
    <t>№ п/п</t>
  </si>
  <si>
    <t>Наименование поселения</t>
  </si>
  <si>
    <t>Сроки ремонта</t>
  </si>
  <si>
    <t>Начало</t>
  </si>
  <si>
    <t>областной бюджет 
(тыс. руб.)</t>
  </si>
  <si>
    <t>местный бюджет
(тыс. руб.)</t>
  </si>
  <si>
    <t>Наименование объекта (автодорога, улица, искусственное сооружение)</t>
  </si>
  <si>
    <t>Окончание</t>
  </si>
  <si>
    <t>Дата заключения,  № контракта (прямого договора)</t>
  </si>
  <si>
    <t>Цена контракта (прямого договора)
(тыс. руб.)</t>
  </si>
  <si>
    <t>Финансирование</t>
  </si>
  <si>
    <t>Всего</t>
  </si>
  <si>
    <t>Экономия в результате конкурсных торгов</t>
  </si>
  <si>
    <t>% выполнения</t>
  </si>
  <si>
    <t>Остаток</t>
  </si>
  <si>
    <t>должность ответственного  исполнителя</t>
  </si>
  <si>
    <t>подпись</t>
  </si>
  <si>
    <t>муниципального образования "</t>
  </si>
  <si>
    <t>Обл.бюджет Сумма (тыс.руб.)</t>
  </si>
  <si>
    <t>Факт.выполн.</t>
  </si>
  <si>
    <t>Оплачено</t>
  </si>
  <si>
    <t>Областной бюджет (тыс.руб.)</t>
  </si>
  <si>
    <t>Местный бюджет (тыс.руб)</t>
  </si>
  <si>
    <t>% остатка</t>
  </si>
  <si>
    <t>Примечание</t>
  </si>
  <si>
    <t>Приложение № 3 к Соглашению №_____________от ________________201</t>
  </si>
  <si>
    <t>Объём работ (м2)</t>
  </si>
  <si>
    <t>Объем работ (тыс. рублей)</t>
  </si>
  <si>
    <t>Информация
о выполнении контрактов (договоров) на капитальный ремонт, ремонт и содержание (установку дорожных знаков и нанесение горизонтальной разметки) автомобильных дорог общего пользования местного значения , мостов и иных искуственных сооружений на них, в том числе на проектирование и строительство(реконтрукцию) автомобильных дорог общего пользования местного значения с твердым покрытием до сельских населенных пунктов, не имеющих круглоготичной связи с сетью автомобильных дорог общего пользования, велосипедных дорожек и велосипедных парковок</t>
  </si>
  <si>
    <t>Вид ремонта (асфальтобетонное/ щебеночное покрытие а/д.)</t>
  </si>
  <si>
    <t>Подрядная организация (реквизиты и контакты)</t>
  </si>
  <si>
    <t>Тереньгульский район"</t>
  </si>
  <si>
    <t>"Тереьгульское городское поселение"</t>
  </si>
  <si>
    <t>р.п. Тереньга ул. Евстифеева</t>
  </si>
  <si>
    <t>ремонт асфальтобетонного покрытия</t>
  </si>
  <si>
    <t>МО "Тереньгульское городское поселение"</t>
  </si>
  <si>
    <t>р.п. Тереньга, ул. Евстифеева</t>
  </si>
  <si>
    <t>ремонт асфальтобетонного покрытия пешеходных дорожек с установкой бордюрного камня</t>
  </si>
  <si>
    <t>р.п. Тереньга ул. Комарова</t>
  </si>
  <si>
    <t>ремонт асфальтобетонного покрытия с заменой бордюрного камня</t>
  </si>
  <si>
    <t>МО "Красноборское сельское поселение"</t>
  </si>
  <si>
    <t>с.Красноборск, ул.Новая линия</t>
  </si>
  <si>
    <t>с.Зеленец, ул.Советская</t>
  </si>
  <si>
    <t>МО "Михайловское сельское поселение"</t>
  </si>
  <si>
    <t>с. Михайловка, ул. Центральная</t>
  </si>
  <si>
    <t>МО "Подкуровское сельское поселение"</t>
  </si>
  <si>
    <t>с. Солдатская Ташла, ул. Ульяновская</t>
  </si>
  <si>
    <t>МО "Ясашноташлинское сельское поселение"</t>
  </si>
  <si>
    <t>с. Ясашная Ташла, ул. Ленина</t>
  </si>
  <si>
    <t>ремонт щебеночного покрытия</t>
  </si>
  <si>
    <t>с. Ясашная Ташла, ул. Полевая</t>
  </si>
  <si>
    <t>с. Ясашная Ташла, ул. Шевченко</t>
  </si>
  <si>
    <t>с. Ясашная Ташла, ул. Пролетарская</t>
  </si>
  <si>
    <t>исп. Галашина Мария Владимировна 8 84234 21694</t>
  </si>
  <si>
    <t xml:space="preserve">ООО "Максат" Ульяновская область, Чардаклинский район, р.п. Чердаклы, пер. Колхозный д.4 </t>
  </si>
  <si>
    <t>ООО "Максат" Ульяновская область, Чардаклинский район, р.п. Чердаклы, пер. Колхозный д.5</t>
  </si>
  <si>
    <t>ООО "Максат" Ульяновская область, Чардаклинский район, р.п. Чердаклы, пер. Колхозный д.6</t>
  </si>
  <si>
    <t>ООО "Максат" Ульяновская область, Чардаклинский район, р.п. Чердаклы, пер. Колхозный д.7</t>
  </si>
  <si>
    <t>муниципальный контракт № 0168200002417001716-0032408-01 от  24.05.2017</t>
  </si>
  <si>
    <t>ООО "Грузавтосервис", Самарская область, г.Сызрань, пр.50 лет Октября, д.12</t>
  </si>
  <si>
    <t>муниципальный контракт № 0168200002417002508 от  15.06.2017</t>
  </si>
  <si>
    <t>по состоянию на 07.06.2017.</t>
  </si>
  <si>
    <t xml:space="preserve"> </t>
  </si>
  <si>
    <t>Контролирующие орагнизации, Ф.И.О. контролеров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</si>
  <si>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</si>
  <si>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     Евграфова Любовь Александровна, тел.46-1-44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</si>
  <si>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    Хренова Любовь Евгеньевна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</si>
  <si>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     Власова Татьяна Александрповна, тел.38-2-25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</si>
  <si>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Мартынов Владимир Николаевич, тел.89276301170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</si>
  <si>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Дмитрова Елена Геннадьевна, тел.33-2-25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</si>
  <si>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    Дмитрова Елена Геннадьевна, тел.33-2-25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</si>
  <si>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  Дмитрова Елена Геннадьевна, тел.33-2-25</t>
  </si>
  <si>
    <t>Афанасьева Антонина Михайловна, тел.89278333256; Куратор ДАД - Абдуллаев Замрутдин Гаджимагомедович, тел.8(8422)61-15-30;             Новикова Светлана Витальевна, тел.21-6-94;                      Дмитрова Елена Геннадьевна, тел.33-2-25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</si>
</sst>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  <numFmt numFmtId="177" formatCode="0.0"/>
    <numFmt numFmtId="178" formatCode="[$-FC19]d\ mmmm\ yyyy\ &quot;г.&quot;"/>
    <numFmt numFmtId="179" formatCode="#,##0.0&quot;р.&quot;"/>
    <numFmt numFmtId="180" formatCode="#,##0.0"/>
    <numFmt numFmtId="181" formatCode="mmm/yyyy"/>
    <numFmt numFmtId="182" formatCode="0.000"/>
    <numFmt numFmtId="183" formatCode="0.0000"/>
    <numFmt numFmtId="184" formatCode="dd/mm/yy;@"/>
    <numFmt numFmtId="185" formatCode="d/m/yy;@"/>
  </numFmts>
  <fonts count="28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24" borderId="10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5" borderId="0" xfId="0" applyFont="1" applyFill="1" applyBorder="1" applyAlignment="1" applyProtection="1">
      <alignment/>
      <protection locked="0"/>
    </xf>
    <xf numFmtId="0" fontId="7" fillId="25" borderId="0" xfId="0" applyFont="1" applyFill="1" applyAlignment="1">
      <alignment/>
    </xf>
    <xf numFmtId="0" fontId="6" fillId="0" borderId="0" xfId="0" applyFont="1" applyAlignment="1" applyProtection="1">
      <alignment horizontal="center" vertical="top" wrapText="1"/>
      <protection/>
    </xf>
    <xf numFmtId="0" fontId="6" fillId="25" borderId="0" xfId="0" applyFont="1" applyFill="1" applyAlignment="1">
      <alignment/>
    </xf>
    <xf numFmtId="0" fontId="4" fillId="0" borderId="10" xfId="0" applyFont="1" applyFill="1" applyBorder="1" applyAlignment="1" applyProtection="1">
      <alignment wrapText="1"/>
      <protection/>
    </xf>
    <xf numFmtId="0" fontId="4" fillId="24" borderId="11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wrapText="1"/>
      <protection locked="0"/>
    </xf>
    <xf numFmtId="49" fontId="4" fillId="24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24" borderId="13" xfId="0" applyFont="1" applyFill="1" applyBorder="1" applyAlignment="1" applyProtection="1">
      <alignment horizontal="center" wrapText="1"/>
      <protection locked="0"/>
    </xf>
    <xf numFmtId="1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24" borderId="10" xfId="0" applyNumberFormat="1" applyFont="1" applyFill="1" applyBorder="1" applyAlignment="1" applyProtection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9" fillId="24" borderId="10" xfId="0" applyNumberFormat="1" applyFont="1" applyFill="1" applyBorder="1" applyAlignment="1" applyProtection="1">
      <alignment horizontal="center"/>
      <protection locked="0"/>
    </xf>
    <xf numFmtId="1" fontId="9" fillId="24" borderId="11" xfId="0" applyNumberFormat="1" applyFont="1" applyFill="1" applyBorder="1" applyAlignment="1" applyProtection="1">
      <alignment horizontal="center"/>
      <protection locked="0"/>
    </xf>
    <xf numFmtId="1" fontId="9" fillId="24" borderId="14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wrapText="1"/>
      <protection locked="0"/>
    </xf>
    <xf numFmtId="184" fontId="10" fillId="0" borderId="10" xfId="0" applyNumberFormat="1" applyFont="1" applyFill="1" applyBorder="1" applyAlignment="1" applyProtection="1">
      <alignment horizontal="center" wrapText="1"/>
      <protection locked="0"/>
    </xf>
    <xf numFmtId="14" fontId="10" fillId="0" borderId="10" xfId="0" applyNumberFormat="1" applyFont="1" applyFill="1" applyBorder="1" applyAlignment="1" applyProtection="1">
      <alignment horizont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wrapText="1"/>
      <protection locked="0"/>
    </xf>
    <xf numFmtId="182" fontId="10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Fill="1" applyBorder="1" applyAlignment="1" applyProtection="1">
      <alignment wrapText="1"/>
      <protection/>
    </xf>
    <xf numFmtId="0" fontId="9" fillId="24" borderId="10" xfId="0" applyFont="1" applyFill="1" applyBorder="1" applyAlignment="1" applyProtection="1">
      <alignment wrapText="1"/>
      <protection locked="0"/>
    </xf>
    <xf numFmtId="0" fontId="9" fillId="24" borderId="11" xfId="0" applyFont="1" applyFill="1" applyBorder="1" applyAlignment="1" applyProtection="1">
      <alignment wrapText="1"/>
      <protection locked="0"/>
    </xf>
    <xf numFmtId="49" fontId="9" fillId="24" borderId="10" xfId="0" applyNumberFormat="1" applyFont="1" applyFill="1" applyBorder="1" applyAlignment="1" applyProtection="1">
      <alignment wrapText="1"/>
      <protection locked="0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77" fontId="10" fillId="0" borderId="15" xfId="0" applyNumberFormat="1" applyFont="1" applyFill="1" applyBorder="1" applyAlignment="1" applyProtection="1">
      <alignment horizont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177" fontId="27" fillId="0" borderId="10" xfId="0" applyNumberFormat="1" applyFont="1" applyFill="1" applyBorder="1" applyAlignment="1" applyProtection="1">
      <alignment wrapText="1"/>
      <protection locked="0"/>
    </xf>
    <xf numFmtId="177" fontId="27" fillId="0" borderId="10" xfId="0" applyNumberFormat="1" applyFont="1" applyFill="1" applyBorder="1" applyAlignment="1" applyProtection="1">
      <alignment horizontal="center" wrapText="1"/>
      <protection locked="0"/>
    </xf>
    <xf numFmtId="183" fontId="27" fillId="0" borderId="10" xfId="0" applyNumberFormat="1" applyFont="1" applyFill="1" applyBorder="1" applyAlignment="1" applyProtection="1">
      <alignment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  <protection locked="0"/>
    </xf>
    <xf numFmtId="184" fontId="10" fillId="0" borderId="10" xfId="0" applyNumberFormat="1" applyFont="1" applyFill="1" applyBorder="1" applyAlignment="1" applyProtection="1">
      <alignment wrapText="1"/>
      <protection locked="0"/>
    </xf>
    <xf numFmtId="0" fontId="8" fillId="0" borderId="0" xfId="0" applyFont="1" applyAlignment="1">
      <alignment horizontal="right" wrapText="1"/>
    </xf>
    <xf numFmtId="0" fontId="9" fillId="0" borderId="0" xfId="0" applyFont="1" applyBorder="1" applyAlignment="1">
      <alignment horizontal="center"/>
    </xf>
    <xf numFmtId="0" fontId="7" fillId="6" borderId="17" xfId="0" applyFont="1" applyFill="1" applyBorder="1" applyAlignment="1" applyProtection="1">
      <alignment horizontal="center" wrapText="1"/>
      <protection locked="0"/>
    </xf>
    <xf numFmtId="0" fontId="6" fillId="25" borderId="0" xfId="0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4" fontId="10" fillId="0" borderId="16" xfId="0" applyNumberFormat="1" applyFont="1" applyFill="1" applyBorder="1" applyAlignment="1" applyProtection="1">
      <alignment horizontal="center" wrapText="1"/>
      <protection locked="0"/>
    </xf>
    <xf numFmtId="184" fontId="10" fillId="0" borderId="14" xfId="0" applyNumberFormat="1" applyFont="1" applyFill="1" applyBorder="1" applyAlignment="1" applyProtection="1">
      <alignment horizont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7" fillId="25" borderId="0" xfId="0" applyFont="1" applyFill="1" applyBorder="1" applyAlignment="1" applyProtection="1">
      <alignment horizontal="center"/>
      <protection/>
    </xf>
    <xf numFmtId="0" fontId="7" fillId="25" borderId="17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6" borderId="0" xfId="0" applyFont="1" applyFill="1" applyAlignment="1" applyProtection="1">
      <alignment horizontal="center" wrapText="1"/>
      <protection locked="0"/>
    </xf>
    <xf numFmtId="0" fontId="6" fillId="0" borderId="21" xfId="0" applyFont="1" applyBorder="1" applyAlignment="1">
      <alignment horizontal="center" vertical="top" wrapText="1"/>
    </xf>
    <xf numFmtId="183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83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9" fillId="24" borderId="10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BreakPreview" zoomScale="60" zoomScalePageLayoutView="85" workbookViewId="0" topLeftCell="D3">
      <selection activeCell="P21" sqref="P21"/>
    </sheetView>
  </sheetViews>
  <sheetFormatPr defaultColWidth="6.00390625" defaultRowHeight="15"/>
  <cols>
    <col min="1" max="1" width="4.00390625" style="0" customWidth="1"/>
    <col min="2" max="2" width="27.28125" style="0" customWidth="1"/>
    <col min="3" max="3" width="16.7109375" style="0" customWidth="1"/>
    <col min="4" max="4" width="23.7109375" style="0" customWidth="1"/>
    <col min="5" max="5" width="9.8515625" style="0" customWidth="1"/>
    <col min="6" max="6" width="28.00390625" style="0" customWidth="1"/>
    <col min="7" max="7" width="12.8515625" style="0" customWidth="1"/>
    <col min="8" max="8" width="15.57421875" style="0" customWidth="1"/>
    <col min="9" max="9" width="12.28125" style="0" customWidth="1"/>
    <col min="10" max="10" width="17.7109375" style="0" customWidth="1"/>
    <col min="11" max="11" width="11.421875" style="0" customWidth="1"/>
    <col min="12" max="12" width="11.7109375" style="0" customWidth="1"/>
    <col min="13" max="13" width="12.00390625" style="0" customWidth="1"/>
    <col min="14" max="14" width="12.421875" style="0" customWidth="1"/>
    <col min="15" max="15" width="10.00390625" style="0" customWidth="1"/>
    <col min="16" max="16" width="7.421875" style="0" customWidth="1"/>
    <col min="17" max="17" width="8.421875" style="0" customWidth="1"/>
    <col min="18" max="19" width="10.57421875" style="0" hidden="1" customWidth="1"/>
    <col min="20" max="20" width="9.28125" style="0" hidden="1" customWidth="1"/>
    <col min="21" max="21" width="9.140625" style="0" hidden="1" customWidth="1"/>
    <col min="22" max="22" width="10.00390625" style="0" hidden="1" customWidth="1"/>
    <col min="23" max="23" width="39.421875" style="0" customWidth="1"/>
    <col min="24" max="254" width="0" style="0" hidden="1" customWidth="1"/>
    <col min="255" max="255" width="9.00390625" style="0" customWidth="1"/>
  </cols>
  <sheetData>
    <row r="1" spans="1:23" ht="24.75" customHeight="1" hidden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81"/>
      <c r="U1" s="81"/>
      <c r="V1" s="81"/>
      <c r="W1" s="4"/>
    </row>
    <row r="2" spans="1:23" ht="29.25" customHeight="1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1" t="s">
        <v>25</v>
      </c>
      <c r="P2" s="81"/>
      <c r="Q2" s="81"/>
      <c r="R2" s="81"/>
      <c r="S2" s="81"/>
      <c r="T2" s="81"/>
      <c r="U2" s="81"/>
      <c r="V2" s="81"/>
      <c r="W2" s="4"/>
    </row>
    <row r="3" spans="1:23" ht="65.25" customHeight="1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16"/>
    </row>
    <row r="4" spans="1:23" ht="48.75" customHeight="1">
      <c r="A4" s="16"/>
      <c r="B4" s="16"/>
      <c r="C4" s="17"/>
      <c r="D4" s="17"/>
      <c r="E4" s="17"/>
      <c r="F4" s="17"/>
      <c r="G4" s="55" t="s">
        <v>17</v>
      </c>
      <c r="H4" s="55"/>
      <c r="I4" s="55"/>
      <c r="J4" s="55"/>
      <c r="K4" s="55"/>
      <c r="L4" s="55"/>
      <c r="M4" s="73" t="s">
        <v>31</v>
      </c>
      <c r="N4" s="73"/>
      <c r="O4" s="73" t="s">
        <v>61</v>
      </c>
      <c r="P4" s="73"/>
      <c r="Q4" s="73"/>
      <c r="R4" s="16"/>
      <c r="S4" s="16"/>
      <c r="T4" s="16"/>
      <c r="U4" s="16"/>
      <c r="V4" s="16"/>
      <c r="W4" s="16" t="s">
        <v>62</v>
      </c>
    </row>
    <row r="5" spans="1:23" ht="19.5" thickBot="1">
      <c r="A5" s="18"/>
      <c r="B5" s="18"/>
      <c r="C5" s="18"/>
      <c r="D5" s="18"/>
      <c r="E5" s="18"/>
      <c r="F5" s="18"/>
      <c r="G5" s="18"/>
      <c r="H5" s="56"/>
      <c r="I5" s="56"/>
      <c r="J5" s="56"/>
      <c r="K5" s="56"/>
      <c r="L5" s="56"/>
      <c r="M5" s="19"/>
      <c r="N5" s="19"/>
      <c r="O5" s="18"/>
      <c r="P5" s="18"/>
      <c r="Q5" s="18"/>
      <c r="R5" s="18"/>
      <c r="S5" s="18"/>
      <c r="T5" s="18"/>
      <c r="U5" s="18"/>
      <c r="V5" s="18"/>
      <c r="W5" s="18"/>
    </row>
    <row r="6" spans="1:23" ht="22.5" customHeight="1">
      <c r="A6" s="68" t="s">
        <v>0</v>
      </c>
      <c r="B6" s="62" t="s">
        <v>1</v>
      </c>
      <c r="C6" s="62" t="s">
        <v>6</v>
      </c>
      <c r="D6" s="62" t="s">
        <v>29</v>
      </c>
      <c r="E6" s="71" t="s">
        <v>26</v>
      </c>
      <c r="F6" s="62" t="s">
        <v>30</v>
      </c>
      <c r="G6" s="62" t="s">
        <v>8</v>
      </c>
      <c r="H6" s="62" t="s">
        <v>9</v>
      </c>
      <c r="I6" s="62" t="s">
        <v>2</v>
      </c>
      <c r="J6" s="62"/>
      <c r="K6" s="62" t="s">
        <v>10</v>
      </c>
      <c r="L6" s="62"/>
      <c r="M6" s="62"/>
      <c r="N6" s="62" t="s">
        <v>12</v>
      </c>
      <c r="O6" s="62" t="s">
        <v>19</v>
      </c>
      <c r="P6" s="62"/>
      <c r="Q6" s="62"/>
      <c r="R6" s="62" t="s">
        <v>20</v>
      </c>
      <c r="S6" s="62"/>
      <c r="T6" s="62"/>
      <c r="U6" s="62" t="s">
        <v>14</v>
      </c>
      <c r="V6" s="82"/>
      <c r="W6" s="20" t="s">
        <v>24</v>
      </c>
    </row>
    <row r="7" spans="1:23" ht="91.5" customHeight="1">
      <c r="A7" s="69"/>
      <c r="B7" s="65"/>
      <c r="C7" s="65"/>
      <c r="D7" s="65"/>
      <c r="E7" s="72"/>
      <c r="F7" s="65"/>
      <c r="G7" s="65"/>
      <c r="H7" s="70"/>
      <c r="I7" s="20" t="s">
        <v>3</v>
      </c>
      <c r="J7" s="20" t="s">
        <v>7</v>
      </c>
      <c r="K7" s="20" t="s">
        <v>4</v>
      </c>
      <c r="L7" s="20" t="s">
        <v>5</v>
      </c>
      <c r="M7" s="20" t="s">
        <v>11</v>
      </c>
      <c r="N7" s="65"/>
      <c r="O7" s="20" t="s">
        <v>26</v>
      </c>
      <c r="P7" s="20" t="s">
        <v>27</v>
      </c>
      <c r="Q7" s="20" t="s">
        <v>13</v>
      </c>
      <c r="R7" s="20" t="s">
        <v>21</v>
      </c>
      <c r="S7" s="20" t="s">
        <v>22</v>
      </c>
      <c r="T7" s="21" t="s">
        <v>11</v>
      </c>
      <c r="U7" s="20" t="s">
        <v>18</v>
      </c>
      <c r="V7" s="22" t="s">
        <v>23</v>
      </c>
      <c r="W7" s="20" t="s">
        <v>63</v>
      </c>
    </row>
    <row r="8" spans="1:23" ht="18.75">
      <c r="A8" s="23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6">
        <v>20</v>
      </c>
      <c r="U8" s="27">
        <v>21</v>
      </c>
      <c r="V8" s="28">
        <v>22</v>
      </c>
      <c r="W8" s="29">
        <v>23</v>
      </c>
    </row>
    <row r="9" spans="1:23" ht="147.75" customHeight="1">
      <c r="A9" s="30">
        <v>1</v>
      </c>
      <c r="B9" s="31" t="s">
        <v>32</v>
      </c>
      <c r="C9" s="32" t="s">
        <v>33</v>
      </c>
      <c r="D9" s="32" t="s">
        <v>34</v>
      </c>
      <c r="E9" s="32">
        <v>6165</v>
      </c>
      <c r="F9" s="32" t="s">
        <v>54</v>
      </c>
      <c r="G9" s="78" t="s">
        <v>58</v>
      </c>
      <c r="H9" s="75">
        <v>10278.3201</v>
      </c>
      <c r="I9" s="34">
        <v>42880</v>
      </c>
      <c r="J9" s="35">
        <v>42979</v>
      </c>
      <c r="K9" s="36">
        <v>1762.25</v>
      </c>
      <c r="L9" s="36">
        <v>1598.78265</v>
      </c>
      <c r="M9" s="36">
        <v>3361.03265</v>
      </c>
      <c r="N9" s="37">
        <v>176.89645</v>
      </c>
      <c r="O9" s="33"/>
      <c r="P9" s="33"/>
      <c r="Q9" s="33"/>
      <c r="R9" s="33"/>
      <c r="S9" s="33"/>
      <c r="T9" s="38"/>
      <c r="U9" s="39"/>
      <c r="V9" s="40"/>
      <c r="W9" s="84" t="s">
        <v>64</v>
      </c>
    </row>
    <row r="10" spans="1:23" ht="138" customHeight="1">
      <c r="A10" s="42">
        <v>2</v>
      </c>
      <c r="B10" s="43" t="s">
        <v>35</v>
      </c>
      <c r="C10" s="43" t="s">
        <v>36</v>
      </c>
      <c r="D10" s="44" t="s">
        <v>37</v>
      </c>
      <c r="E10" s="43">
        <v>820</v>
      </c>
      <c r="F10" s="32" t="s">
        <v>55</v>
      </c>
      <c r="G10" s="79"/>
      <c r="H10" s="76"/>
      <c r="I10" s="34">
        <v>42880</v>
      </c>
      <c r="J10" s="35">
        <v>42979</v>
      </c>
      <c r="K10" s="36">
        <v>975.1106</v>
      </c>
      <c r="L10" s="36">
        <v>417.90454</v>
      </c>
      <c r="M10" s="36">
        <v>1393.01514</v>
      </c>
      <c r="N10" s="36">
        <v>73.31658</v>
      </c>
      <c r="O10" s="33"/>
      <c r="P10" s="33"/>
      <c r="Q10" s="33"/>
      <c r="R10" s="33"/>
      <c r="S10" s="33"/>
      <c r="T10" s="38"/>
      <c r="U10" s="39"/>
      <c r="V10" s="40"/>
      <c r="W10" s="41" t="s">
        <v>64</v>
      </c>
    </row>
    <row r="11" spans="1:23" ht="139.5" customHeight="1">
      <c r="A11" s="42">
        <v>3</v>
      </c>
      <c r="B11" s="45" t="s">
        <v>35</v>
      </c>
      <c r="C11" s="45" t="s">
        <v>38</v>
      </c>
      <c r="D11" s="46" t="s">
        <v>39</v>
      </c>
      <c r="E11" s="60">
        <v>5384</v>
      </c>
      <c r="F11" s="32" t="s">
        <v>56</v>
      </c>
      <c r="G11" s="79"/>
      <c r="H11" s="76"/>
      <c r="I11" s="63">
        <v>42880</v>
      </c>
      <c r="J11" s="35">
        <v>42979</v>
      </c>
      <c r="K11" s="36">
        <v>4750</v>
      </c>
      <c r="L11" s="36">
        <v>47.9798</v>
      </c>
      <c r="M11" s="36">
        <v>4797.9798</v>
      </c>
      <c r="N11" s="36">
        <v>252.52525</v>
      </c>
      <c r="O11" s="33"/>
      <c r="P11" s="33"/>
      <c r="Q11" s="33"/>
      <c r="R11" s="33"/>
      <c r="S11" s="33"/>
      <c r="T11" s="38"/>
      <c r="U11" s="39"/>
      <c r="V11" s="40"/>
      <c r="W11" s="41" t="s">
        <v>64</v>
      </c>
    </row>
    <row r="12" spans="1:23" ht="135.75" customHeight="1">
      <c r="A12" s="42">
        <v>4</v>
      </c>
      <c r="B12" s="45" t="s">
        <v>35</v>
      </c>
      <c r="C12" s="45" t="s">
        <v>38</v>
      </c>
      <c r="D12" s="46" t="s">
        <v>39</v>
      </c>
      <c r="E12" s="61"/>
      <c r="F12" s="32" t="s">
        <v>57</v>
      </c>
      <c r="G12" s="80"/>
      <c r="H12" s="77"/>
      <c r="I12" s="64"/>
      <c r="J12" s="35">
        <v>42979</v>
      </c>
      <c r="K12" s="33">
        <v>508.40476</v>
      </c>
      <c r="L12" s="33">
        <v>217.88775</v>
      </c>
      <c r="M12" s="33">
        <v>726.29251</v>
      </c>
      <c r="N12" s="36">
        <v>38.22592</v>
      </c>
      <c r="O12" s="33"/>
      <c r="P12" s="33"/>
      <c r="Q12" s="33"/>
      <c r="R12" s="33"/>
      <c r="S12" s="33"/>
      <c r="T12" s="38"/>
      <c r="U12" s="39"/>
      <c r="V12" s="40"/>
      <c r="W12" s="41" t="s">
        <v>64</v>
      </c>
    </row>
    <row r="13" spans="1:23" ht="170.25" customHeight="1">
      <c r="A13" s="42">
        <v>5</v>
      </c>
      <c r="B13" s="43" t="s">
        <v>40</v>
      </c>
      <c r="C13" s="43" t="s">
        <v>41</v>
      </c>
      <c r="D13" s="32" t="s">
        <v>34</v>
      </c>
      <c r="E13" s="32">
        <v>1920</v>
      </c>
      <c r="F13" s="52" t="s">
        <v>59</v>
      </c>
      <c r="G13" s="78" t="s">
        <v>60</v>
      </c>
      <c r="H13" s="78">
        <v>6630.38106</v>
      </c>
      <c r="I13" s="54">
        <v>42917</v>
      </c>
      <c r="J13" s="35">
        <v>42979</v>
      </c>
      <c r="K13" s="33"/>
      <c r="L13" s="33">
        <v>1156.67022</v>
      </c>
      <c r="M13" s="47">
        <f>L13</f>
        <v>1156.67022</v>
      </c>
      <c r="N13" s="36"/>
      <c r="O13" s="33"/>
      <c r="P13" s="33"/>
      <c r="Q13" s="33"/>
      <c r="R13" s="33"/>
      <c r="S13" s="33"/>
      <c r="T13" s="38"/>
      <c r="U13" s="39"/>
      <c r="V13" s="40"/>
      <c r="W13" s="41" t="s">
        <v>65</v>
      </c>
    </row>
    <row r="14" spans="1:23" ht="158.25" customHeight="1">
      <c r="A14" s="42">
        <v>6</v>
      </c>
      <c r="B14" s="43" t="s">
        <v>40</v>
      </c>
      <c r="C14" s="43" t="s">
        <v>42</v>
      </c>
      <c r="D14" s="32" t="s">
        <v>34</v>
      </c>
      <c r="E14" s="32">
        <v>630</v>
      </c>
      <c r="F14" s="32" t="s">
        <v>59</v>
      </c>
      <c r="G14" s="79"/>
      <c r="H14" s="79"/>
      <c r="I14" s="54">
        <v>42917</v>
      </c>
      <c r="J14" s="35">
        <v>42979</v>
      </c>
      <c r="K14" s="33"/>
      <c r="L14" s="33">
        <v>400.40586</v>
      </c>
      <c r="M14" s="33">
        <f>L14</f>
        <v>400.40586</v>
      </c>
      <c r="N14" s="36"/>
      <c r="O14" s="33"/>
      <c r="P14" s="33"/>
      <c r="Q14" s="33"/>
      <c r="R14" s="33"/>
      <c r="S14" s="33"/>
      <c r="T14" s="38"/>
      <c r="U14" s="39"/>
      <c r="V14" s="40"/>
      <c r="W14" s="41" t="s">
        <v>66</v>
      </c>
    </row>
    <row r="15" spans="1:23" ht="168.75" customHeight="1">
      <c r="A15" s="42">
        <v>7</v>
      </c>
      <c r="B15" s="43" t="s">
        <v>43</v>
      </c>
      <c r="C15" s="43" t="s">
        <v>44</v>
      </c>
      <c r="D15" s="32" t="s">
        <v>49</v>
      </c>
      <c r="E15" s="32">
        <v>4410</v>
      </c>
      <c r="F15" s="32" t="s">
        <v>59</v>
      </c>
      <c r="G15" s="79"/>
      <c r="H15" s="79"/>
      <c r="I15" s="54">
        <v>42917</v>
      </c>
      <c r="J15" s="35">
        <v>42979</v>
      </c>
      <c r="K15" s="33">
        <v>1186.62912</v>
      </c>
      <c r="L15" s="33">
        <v>508.55534</v>
      </c>
      <c r="M15" s="33">
        <f>K15+L15</f>
        <v>1695.18446</v>
      </c>
      <c r="N15" s="36"/>
      <c r="O15" s="33"/>
      <c r="P15" s="33"/>
      <c r="Q15" s="33"/>
      <c r="R15" s="33"/>
      <c r="S15" s="33"/>
      <c r="T15" s="38"/>
      <c r="U15" s="39"/>
      <c r="V15" s="40"/>
      <c r="W15" s="41" t="s">
        <v>67</v>
      </c>
    </row>
    <row r="16" spans="1:23" ht="168" customHeight="1">
      <c r="A16" s="42">
        <v>9</v>
      </c>
      <c r="B16" s="43" t="s">
        <v>45</v>
      </c>
      <c r="C16" s="46" t="s">
        <v>46</v>
      </c>
      <c r="D16" s="32" t="s">
        <v>49</v>
      </c>
      <c r="E16" s="32">
        <v>4500</v>
      </c>
      <c r="F16" s="32" t="s">
        <v>59</v>
      </c>
      <c r="G16" s="79"/>
      <c r="H16" s="79"/>
      <c r="I16" s="54">
        <v>42917</v>
      </c>
      <c r="J16" s="35">
        <v>42979</v>
      </c>
      <c r="K16" s="33"/>
      <c r="L16" s="33">
        <v>1370.16998</v>
      </c>
      <c r="M16" s="33">
        <f>L16</f>
        <v>1370.16998</v>
      </c>
      <c r="N16" s="36"/>
      <c r="O16" s="33"/>
      <c r="P16" s="33"/>
      <c r="Q16" s="33"/>
      <c r="R16" s="33"/>
      <c r="S16" s="33"/>
      <c r="T16" s="38"/>
      <c r="U16" s="39"/>
      <c r="V16" s="40"/>
      <c r="W16" s="41" t="s">
        <v>68</v>
      </c>
    </row>
    <row r="17" spans="1:23" ht="157.5" customHeight="1">
      <c r="A17" s="42">
        <v>11</v>
      </c>
      <c r="B17" s="43" t="s">
        <v>47</v>
      </c>
      <c r="C17" s="43" t="s">
        <v>48</v>
      </c>
      <c r="D17" s="32" t="s">
        <v>49</v>
      </c>
      <c r="E17" s="32">
        <v>2047.5</v>
      </c>
      <c r="F17" s="32" t="s">
        <v>59</v>
      </c>
      <c r="G17" s="79"/>
      <c r="H17" s="79"/>
      <c r="I17" s="54">
        <v>42917</v>
      </c>
      <c r="J17" s="35">
        <v>42979</v>
      </c>
      <c r="K17" s="33"/>
      <c r="L17" s="33">
        <v>750.3325</v>
      </c>
      <c r="M17" s="33">
        <f>L17</f>
        <v>750.3325</v>
      </c>
      <c r="N17" s="36"/>
      <c r="O17" s="33"/>
      <c r="P17" s="33"/>
      <c r="Q17" s="33"/>
      <c r="R17" s="33"/>
      <c r="S17" s="33"/>
      <c r="T17" s="38"/>
      <c r="U17" s="39"/>
      <c r="V17" s="40"/>
      <c r="W17" s="41" t="s">
        <v>71</v>
      </c>
    </row>
    <row r="18" spans="1:23" ht="171.75" customHeight="1">
      <c r="A18" s="42">
        <v>12</v>
      </c>
      <c r="B18" s="43" t="s">
        <v>47</v>
      </c>
      <c r="C18" s="43" t="s">
        <v>50</v>
      </c>
      <c r="D18" s="32" t="s">
        <v>49</v>
      </c>
      <c r="E18" s="32">
        <v>2950</v>
      </c>
      <c r="F18" s="32" t="s">
        <v>59</v>
      </c>
      <c r="G18" s="79"/>
      <c r="H18" s="79"/>
      <c r="I18" s="54">
        <v>42905</v>
      </c>
      <c r="J18" s="35">
        <v>42979</v>
      </c>
      <c r="K18" s="33"/>
      <c r="L18" s="33">
        <v>827.26024</v>
      </c>
      <c r="M18" s="33">
        <f>L18</f>
        <v>827.26024</v>
      </c>
      <c r="N18" s="36"/>
      <c r="O18" s="33"/>
      <c r="P18" s="33"/>
      <c r="Q18" s="33"/>
      <c r="R18" s="33"/>
      <c r="S18" s="33"/>
      <c r="T18" s="38"/>
      <c r="U18" s="39"/>
      <c r="V18" s="40"/>
      <c r="W18" s="41" t="s">
        <v>70</v>
      </c>
    </row>
    <row r="19" spans="1:23" ht="167.25" customHeight="1">
      <c r="A19" s="42">
        <v>13</v>
      </c>
      <c r="B19" s="43" t="s">
        <v>47</v>
      </c>
      <c r="C19" s="43" t="s">
        <v>51</v>
      </c>
      <c r="D19" s="32" t="s">
        <v>49</v>
      </c>
      <c r="E19" s="32">
        <v>1500</v>
      </c>
      <c r="F19" s="32" t="s">
        <v>59</v>
      </c>
      <c r="G19" s="79"/>
      <c r="H19" s="79"/>
      <c r="I19" s="54">
        <v>42905</v>
      </c>
      <c r="J19" s="35">
        <v>42979</v>
      </c>
      <c r="K19" s="33"/>
      <c r="L19" s="33">
        <v>340.4477</v>
      </c>
      <c r="M19" s="33">
        <f>L19</f>
        <v>340.4477</v>
      </c>
      <c r="N19" s="36"/>
      <c r="O19" s="33"/>
      <c r="P19" s="33"/>
      <c r="Q19" s="33"/>
      <c r="R19" s="33"/>
      <c r="S19" s="33"/>
      <c r="T19" s="38"/>
      <c r="U19" s="39"/>
      <c r="V19" s="40"/>
      <c r="W19" s="41" t="s">
        <v>69</v>
      </c>
    </row>
    <row r="20" spans="1:23" ht="174" customHeight="1">
      <c r="A20" s="42">
        <v>14</v>
      </c>
      <c r="B20" s="43" t="s">
        <v>47</v>
      </c>
      <c r="C20" s="43" t="s">
        <v>52</v>
      </c>
      <c r="D20" s="32" t="s">
        <v>49</v>
      </c>
      <c r="E20" s="32">
        <v>376</v>
      </c>
      <c r="F20" s="32" t="s">
        <v>59</v>
      </c>
      <c r="G20" s="80"/>
      <c r="H20" s="80"/>
      <c r="I20" s="54">
        <v>42905</v>
      </c>
      <c r="J20" s="35">
        <v>42979</v>
      </c>
      <c r="K20" s="33"/>
      <c r="L20" s="33">
        <v>89.9101</v>
      </c>
      <c r="M20" s="33">
        <f>L20</f>
        <v>89.9101</v>
      </c>
      <c r="N20" s="36"/>
      <c r="O20" s="33"/>
      <c r="P20" s="33"/>
      <c r="Q20" s="33"/>
      <c r="R20" s="33"/>
      <c r="S20" s="33"/>
      <c r="T20" s="38"/>
      <c r="U20" s="39"/>
      <c r="V20" s="40"/>
      <c r="W20" s="41" t="s">
        <v>72</v>
      </c>
    </row>
    <row r="21" spans="1:23" ht="41.25" customHeight="1">
      <c r="A21" s="14"/>
      <c r="B21" s="11"/>
      <c r="C21" s="12"/>
      <c r="D21" s="12"/>
      <c r="E21" s="32">
        <f>SUM(E9:E20)</f>
        <v>30702.5</v>
      </c>
      <c r="F21" s="12"/>
      <c r="G21" s="53"/>
      <c r="H21" s="51">
        <f>SUM(H9:H20)</f>
        <v>16908.70116</v>
      </c>
      <c r="I21" s="13"/>
      <c r="J21" s="48"/>
      <c r="K21" s="49">
        <f>SUM(K9:K20)</f>
        <v>9182.39448</v>
      </c>
      <c r="L21" s="49">
        <f>SUM(L9:L20)</f>
        <v>7726.30668</v>
      </c>
      <c r="M21" s="49">
        <f>SUM(M9:M20)</f>
        <v>16908.701160000004</v>
      </c>
      <c r="N21" s="50">
        <f>SUM(N9:N20)</f>
        <v>540.9642</v>
      </c>
      <c r="O21" s="13"/>
      <c r="P21" s="13"/>
      <c r="Q21" s="13"/>
      <c r="R21" s="13"/>
      <c r="S21" s="13"/>
      <c r="T21" s="9"/>
      <c r="U21" s="1"/>
      <c r="V21" s="10"/>
      <c r="W21" s="15"/>
    </row>
    <row r="22" spans="1:23" ht="15" hidden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" customHeight="1" hidden="1">
      <c r="A23" s="3"/>
      <c r="B23" s="66"/>
      <c r="C23" s="5"/>
      <c r="D23" s="5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20.25" customHeight="1" hidden="1">
      <c r="A24" s="3"/>
      <c r="B24" s="66"/>
      <c r="C24" s="57"/>
      <c r="D24" s="57"/>
      <c r="E24" s="57"/>
      <c r="F24" s="57"/>
      <c r="G24" s="57"/>
      <c r="H24" s="6"/>
      <c r="I24" s="6"/>
      <c r="J24" s="6"/>
      <c r="K24" s="67"/>
      <c r="L24" s="67"/>
      <c r="M24" s="6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33.75" customHeight="1" hidden="1">
      <c r="A25" s="3"/>
      <c r="B25" s="7"/>
      <c r="C25" s="74" t="s">
        <v>15</v>
      </c>
      <c r="D25" s="74"/>
      <c r="E25" s="74"/>
      <c r="F25" s="74"/>
      <c r="G25" s="74"/>
      <c r="H25" s="8"/>
      <c r="I25" s="8"/>
      <c r="J25" s="8"/>
      <c r="K25" s="58" t="s">
        <v>16</v>
      </c>
      <c r="L25" s="58"/>
      <c r="M25" s="6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ht="15" hidden="1">
      <c r="B26" t="s">
        <v>53</v>
      </c>
    </row>
    <row r="27" spans="1:23" ht="15" hidden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2"/>
    </row>
    <row r="28" spans="1:23" ht="15" hidden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2"/>
    </row>
    <row r="29" spans="1:23" ht="15" hidden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2"/>
    </row>
    <row r="30" spans="1:23" ht="15" hidden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2"/>
    </row>
    <row r="31" spans="1:23" ht="15" hidden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2"/>
    </row>
    <row r="32" spans="1:23" ht="15" hidden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2"/>
    </row>
  </sheetData>
  <sheetProtection/>
  <protectedRanges>
    <protectedRange sqref="N8:N14 E13:E21 K9:M11 E8:E11 A8:D21 H9:H10 J9:J20 N16:N21 G9:G11 I9:I11 F8:F21" name="Диапазон2_3_1"/>
    <protectedRange sqref="G8" name="Диапазон2"/>
    <protectedRange sqref="G12:G21" name="Диапазон2_1"/>
    <protectedRange sqref="H8:J8 M8" name="Диапазон2_2"/>
    <protectedRange sqref="L13 J21 M12 M14:M21 H12:I21" name="Диапазон2_4"/>
    <protectedRange sqref="K8" name="Диапазон2_5"/>
    <protectedRange sqref="K12:K21" name="Диапазон2_6"/>
    <protectedRange sqref="L8" name="Диапазон2_7"/>
    <protectedRange sqref="L12 L14:L21" name="Диапазон2_8"/>
  </protectedRanges>
  <mergeCells count="38">
    <mergeCell ref="T1:V1"/>
    <mergeCell ref="O2:V2"/>
    <mergeCell ref="U6:V6"/>
    <mergeCell ref="N6:N7"/>
    <mergeCell ref="O6:Q6"/>
    <mergeCell ref="A3:V3"/>
    <mergeCell ref="O4:Q4"/>
    <mergeCell ref="H9:H12"/>
    <mergeCell ref="R6:T6"/>
    <mergeCell ref="H13:H20"/>
    <mergeCell ref="G9:G12"/>
    <mergeCell ref="G13:G20"/>
    <mergeCell ref="A32:V32"/>
    <mergeCell ref="A28:V28"/>
    <mergeCell ref="C24:G24"/>
    <mergeCell ref="K25:L25"/>
    <mergeCell ref="C25:G25"/>
    <mergeCell ref="A30:V30"/>
    <mergeCell ref="A27:V27"/>
    <mergeCell ref="M4:N4"/>
    <mergeCell ref="G6:G7"/>
    <mergeCell ref="K6:M6"/>
    <mergeCell ref="G4:L4"/>
    <mergeCell ref="H5:L5"/>
    <mergeCell ref="H6:H7"/>
    <mergeCell ref="D6:D7"/>
    <mergeCell ref="E6:E7"/>
    <mergeCell ref="F6:F7"/>
    <mergeCell ref="A31:V31"/>
    <mergeCell ref="E11:E12"/>
    <mergeCell ref="I6:J6"/>
    <mergeCell ref="I11:I12"/>
    <mergeCell ref="A29:V29"/>
    <mergeCell ref="B6:B7"/>
    <mergeCell ref="C6:C7"/>
    <mergeCell ref="B23:B24"/>
    <mergeCell ref="K24:L24"/>
    <mergeCell ref="A6:A7"/>
  </mergeCells>
  <printOptions/>
  <pageMargins left="0.3937007874015748" right="0.2755905511811024" top="0.4724409448818898" bottom="0.15748031496062992" header="0.31496062992125984" footer="0.31496062992125984"/>
  <pageSetup horizontalDpi="600" verticalDpi="600" orientation="landscape" paperSize="9" scale="50" r:id="rId1"/>
  <colBreaks count="1" manualBreakCount="1">
    <brk id="23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Ershovp</dc:creator>
  <cp:keywords/>
  <dc:description/>
  <cp:lastModifiedBy>User</cp:lastModifiedBy>
  <cp:lastPrinted>2017-05-18T05:37:37Z</cp:lastPrinted>
  <dcterms:created xsi:type="dcterms:W3CDTF">2011-06-20T11:26:44Z</dcterms:created>
  <dcterms:modified xsi:type="dcterms:W3CDTF">2017-06-16T06:47:55Z</dcterms:modified>
  <cp:category/>
  <cp:version/>
  <cp:contentType/>
  <cp:contentStatus/>
</cp:coreProperties>
</file>