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<sst xmlns="http://schemas.openxmlformats.org/spreadsheetml/2006/main" count="68" uniqueCount="68">
  <si>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</si>
  <si>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</si>
  <si>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</si>
  <si>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</si>
  <si>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</si>
  <si>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</si>
  <si>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</si>
  <si>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</si>
  <si>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</si>
  <si>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</si>
  <si>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</si>
  <si>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</si>
  <si>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</si>
  <si>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</si>
  <si>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</si>
  <si>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</si>
  <si>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</si>
  <si>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</si>
  <si>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</si>
  <si>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</si>
  <si>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</si>
  <si>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</si>
  <si>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</si>
  <si>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</si>
  <si>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</si>
  <si>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</si>
  <si>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</si>
  <si>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</si>
  <si>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</si>
  <si>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</si>
  <si>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</si>
  <si>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</si>
  <si>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</si>
  <si>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</si>
  <si>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</si>
  <si>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</si>
  <si>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</si>
  <si>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</si>
  <si>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</si>
  <si>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</si>
  <si>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</si>
  <si>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</si>
  <si>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</si>
  <si>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</si>
  <si>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</si>
  <si>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</si>
  <si>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</si>
  <si>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</si>
  <si>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</si>
  <si>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</si>
  <si>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</si>
  <si>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</si>
  <si>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</si>
  <si>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</si>
  <si>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</si>
  <si>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Изготовление документов</t>
  </si>
  <si>
    <t>Уголь, дрова</t>
  </si>
  <si>
    <t>пр. Развитие системы образования</t>
  </si>
  <si>
    <t>пр.Кадровое обеспечение</t>
  </si>
  <si>
    <t>пр.Энергосбережение</t>
  </si>
  <si>
    <t>Дрова</t>
  </si>
  <si>
    <t>Почетный гражданин</t>
  </si>
  <si>
    <t>Запчасти</t>
  </si>
  <si>
    <t xml:space="preserve"> - упрощенная система налогообложения</t>
  </si>
  <si>
    <t>Услуги редакции</t>
  </si>
  <si>
    <t>прочие работы и услуги</t>
  </si>
  <si>
    <t>Прочие расходы</t>
  </si>
  <si>
    <t>МО «Тереньгульский район» за май 2016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</si>
</sst>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185" fontId="4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185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right"/>
    </xf>
    <xf numFmtId="185" fontId="1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3">
      <selection activeCell="A19" sqref="A19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5" t="s">
        <v>0</v>
      </c>
      <c r="B1" s="5"/>
    </row>
    <row r="3" spans="1:2" ht="18.75">
      <c r="A3" s="10" t="s">
        <v>67</v>
      </c>
      <c r="B3" s="10"/>
    </row>
    <row r="4" spans="1:2" ht="9" customHeight="1">
      <c r="A4" s="2"/>
      <c r="B4" s="2"/>
    </row>
    <row r="5" ht="12.75">
      <c r="B5" s="3" t="s">
        <v>1</v>
      </c>
    </row>
    <row r="6" spans="1:2" ht="18.75">
      <c r="A6" s="9" t="s">
        <v>6</v>
      </c>
      <c r="B6" s="9"/>
    </row>
    <row r="7" spans="1:2" s="4" customFormat="1" ht="15.75">
      <c r="A7" s="11" t="s">
        <v>7</v>
      </c>
      <c r="B7" s="12">
        <f>B8+B10+B11+B12+B13+B14+B15+B16+B9</f>
        <v>2051.2999999999997</v>
      </c>
    </row>
    <row r="8" spans="1:2" s="4" customFormat="1" ht="15.75">
      <c r="A8" s="13" t="s">
        <v>8</v>
      </c>
      <c r="B8" s="14">
        <v>1167.7</v>
      </c>
    </row>
    <row r="9" spans="1:2" s="4" customFormat="1" ht="15.75">
      <c r="A9" s="15" t="s">
        <v>49</v>
      </c>
      <c r="B9" s="14">
        <v>697.3</v>
      </c>
    </row>
    <row r="10" spans="1:2" s="4" customFormat="1" ht="31.5">
      <c r="A10" s="13" t="s">
        <v>9</v>
      </c>
      <c r="B10" s="14">
        <v>105.8</v>
      </c>
    </row>
    <row r="11" spans="1:2" s="4" customFormat="1" ht="15.75">
      <c r="A11" s="13" t="s">
        <v>10</v>
      </c>
      <c r="B11" s="14">
        <v>2.5</v>
      </c>
    </row>
    <row r="12" spans="1:2" ht="15" customHeight="1">
      <c r="A12" s="13" t="s">
        <v>63</v>
      </c>
      <c r="B12" s="14">
        <v>35.3</v>
      </c>
    </row>
    <row r="13" spans="1:2" s="4" customFormat="1" ht="15.75" hidden="1">
      <c r="A13" s="13" t="s">
        <v>11</v>
      </c>
      <c r="B13" s="14"/>
    </row>
    <row r="14" spans="1:2" s="4" customFormat="1" ht="15.75">
      <c r="A14" s="13" t="s">
        <v>12</v>
      </c>
      <c r="B14" s="14">
        <v>39.1</v>
      </c>
    </row>
    <row r="15" spans="1:2" s="4" customFormat="1" ht="15" customHeight="1">
      <c r="A15" s="15" t="s">
        <v>31</v>
      </c>
      <c r="B15" s="14">
        <v>3.6</v>
      </c>
    </row>
    <row r="16" spans="1:2" s="4" customFormat="1" ht="15.75" hidden="1">
      <c r="A16" s="15" t="s">
        <v>13</v>
      </c>
      <c r="B16" s="14"/>
    </row>
    <row r="17" spans="1:2" s="4" customFormat="1" ht="15.75">
      <c r="A17" s="16" t="s">
        <v>14</v>
      </c>
      <c r="B17" s="12">
        <f>B18+B21+B22+B23+B26+B27+B20+B19+B28</f>
        <v>608.5</v>
      </c>
    </row>
    <row r="18" spans="1:2" s="4" customFormat="1" ht="31.5" hidden="1">
      <c r="A18" s="13" t="s">
        <v>15</v>
      </c>
      <c r="B18" s="14">
        <v>0</v>
      </c>
    </row>
    <row r="19" spans="1:2" s="4" customFormat="1" ht="15.75">
      <c r="A19" s="17" t="s">
        <v>23</v>
      </c>
      <c r="B19" s="14">
        <v>85</v>
      </c>
    </row>
    <row r="20" spans="1:2" s="4" customFormat="1" ht="15.75">
      <c r="A20" s="18" t="s">
        <v>22</v>
      </c>
      <c r="B20" s="14">
        <v>13.1</v>
      </c>
    </row>
    <row r="21" spans="1:2" s="4" customFormat="1" ht="15.75">
      <c r="A21" s="13" t="s">
        <v>16</v>
      </c>
      <c r="B21" s="14">
        <v>0.8</v>
      </c>
    </row>
    <row r="22" spans="1:2" s="4" customFormat="1" ht="31.5">
      <c r="A22" s="13" t="s">
        <v>17</v>
      </c>
      <c r="B22" s="14">
        <v>483.9</v>
      </c>
    </row>
    <row r="23" spans="1:2" s="4" customFormat="1" ht="15.75">
      <c r="A23" s="13" t="s">
        <v>25</v>
      </c>
      <c r="B23" s="14">
        <f>B24+B25</f>
        <v>7.7</v>
      </c>
    </row>
    <row r="24" spans="1:2" s="4" customFormat="1" ht="15.75" hidden="1">
      <c r="A24" s="15" t="s">
        <v>21</v>
      </c>
      <c r="B24" s="14"/>
    </row>
    <row r="25" spans="1:2" s="4" customFormat="1" ht="15.75">
      <c r="A25" s="15" t="s">
        <v>20</v>
      </c>
      <c r="B25" s="14">
        <v>7.7</v>
      </c>
    </row>
    <row r="26" spans="1:2" s="4" customFormat="1" ht="15.75">
      <c r="A26" s="15" t="s">
        <v>18</v>
      </c>
      <c r="B26" s="14">
        <v>16.5</v>
      </c>
    </row>
    <row r="27" spans="1:2" s="4" customFormat="1" ht="15" customHeight="1">
      <c r="A27" s="15" t="s">
        <v>19</v>
      </c>
      <c r="B27" s="14">
        <v>1.5</v>
      </c>
    </row>
    <row r="28" spans="1:2" s="4" customFormat="1" ht="15.75" hidden="1">
      <c r="A28" s="15" t="s">
        <v>44</v>
      </c>
      <c r="B28" s="14"/>
    </row>
    <row r="29" spans="1:2" s="4" customFormat="1" ht="15.75">
      <c r="A29" s="19" t="s">
        <v>26</v>
      </c>
      <c r="B29" s="12">
        <f>B7+B17</f>
        <v>2659.7999999999997</v>
      </c>
    </row>
    <row r="30" spans="1:2" s="4" customFormat="1" ht="18.75">
      <c r="A30" s="7" t="s">
        <v>5</v>
      </c>
      <c r="B30" s="8"/>
    </row>
    <row r="31" spans="1:2" s="4" customFormat="1" ht="15.75">
      <c r="A31" s="20" t="s">
        <v>29</v>
      </c>
      <c r="B31" s="21">
        <f>111.268+7.062+1+18.53514+60.74145+0.89308+28.98691+11.48965+53.57709+3.21553+37.7907+25.02975+53.74004+41.41266+14.95+19.461</f>
        <v>489.153</v>
      </c>
    </row>
    <row r="32" spans="1:2" s="4" customFormat="1" ht="15.75" hidden="1">
      <c r="A32" s="20" t="s">
        <v>41</v>
      </c>
      <c r="B32" s="21"/>
    </row>
    <row r="33" spans="1:2" s="4" customFormat="1" ht="15.75">
      <c r="A33" s="20" t="s">
        <v>2</v>
      </c>
      <c r="B33" s="22">
        <f>3.46891+1.23404+54.48785</f>
        <v>59.1908</v>
      </c>
    </row>
    <row r="34" spans="1:2" s="4" customFormat="1" ht="15.75">
      <c r="A34" s="23" t="s">
        <v>43</v>
      </c>
      <c r="B34" s="22">
        <f>160.28521+14.96433+1.27929</f>
        <v>176.52883</v>
      </c>
    </row>
    <row r="35" spans="1:2" s="4" customFormat="1" ht="0.75" customHeight="1">
      <c r="A35" s="23" t="s">
        <v>38</v>
      </c>
      <c r="B35" s="22"/>
    </row>
    <row r="36" spans="1:2" s="4" customFormat="1" ht="15.75" hidden="1">
      <c r="A36" s="24" t="s">
        <v>37</v>
      </c>
      <c r="B36" s="22"/>
    </row>
    <row r="37" spans="1:2" s="4" customFormat="1" ht="15.75">
      <c r="A37" s="25" t="s">
        <v>30</v>
      </c>
      <c r="B37" s="14">
        <f>3.345+2.7</f>
        <v>6.045</v>
      </c>
    </row>
    <row r="38" spans="1:2" s="4" customFormat="1" ht="15.75" hidden="1">
      <c r="A38" s="25" t="s">
        <v>55</v>
      </c>
      <c r="B38" s="14"/>
    </row>
    <row r="39" spans="1:2" s="4" customFormat="1" ht="15.75">
      <c r="A39" s="25" t="s">
        <v>57</v>
      </c>
      <c r="B39" s="14">
        <f>49.01545-5.9+175.75307+184.97207+45.29+7.855-18.2337+236.8337-0.536+234.48248+26.60609-2.9</f>
        <v>933.2381600000001</v>
      </c>
    </row>
    <row r="40" spans="1:2" s="4" customFormat="1" ht="0.75" customHeight="1" hidden="1">
      <c r="A40" s="25" t="s">
        <v>56</v>
      </c>
      <c r="B40" s="14"/>
    </row>
    <row r="41" spans="1:2" s="4" customFormat="1" ht="15.75" hidden="1">
      <c r="A41" s="25" t="s">
        <v>64</v>
      </c>
      <c r="B41" s="14"/>
    </row>
    <row r="42" spans="1:2" s="4" customFormat="1" ht="15.75" hidden="1">
      <c r="A42" s="25" t="s">
        <v>32</v>
      </c>
      <c r="B42" s="14">
        <v>0</v>
      </c>
    </row>
    <row r="43" spans="1:2" s="4" customFormat="1" ht="0.75" customHeight="1">
      <c r="A43" s="25" t="s">
        <v>33</v>
      </c>
      <c r="B43" s="14"/>
    </row>
    <row r="44" spans="1:2" s="4" customFormat="1" ht="15.75" hidden="1">
      <c r="A44" s="25" t="s">
        <v>58</v>
      </c>
      <c r="B44" s="14"/>
    </row>
    <row r="45" spans="1:2" s="4" customFormat="1" ht="15.75" hidden="1">
      <c r="A45" s="25" t="s">
        <v>50</v>
      </c>
      <c r="B45" s="14"/>
    </row>
    <row r="46" spans="1:2" s="4" customFormat="1" ht="15.75" hidden="1">
      <c r="A46" s="25" t="s">
        <v>48</v>
      </c>
      <c r="B46" s="14"/>
    </row>
    <row r="47" spans="1:2" s="4" customFormat="1" ht="15.75" hidden="1">
      <c r="A47" s="25" t="s">
        <v>34</v>
      </c>
      <c r="B47" s="14"/>
    </row>
    <row r="48" spans="1:2" s="4" customFormat="1" ht="15.75" hidden="1">
      <c r="A48" s="25" t="s">
        <v>65</v>
      </c>
      <c r="B48" s="14"/>
    </row>
    <row r="49" spans="1:2" s="4" customFormat="1" ht="15" customHeight="1">
      <c r="A49" s="25" t="s">
        <v>35</v>
      </c>
      <c r="B49" s="14">
        <v>217.082</v>
      </c>
    </row>
    <row r="50" spans="1:2" s="4" customFormat="1" ht="15.75" hidden="1">
      <c r="A50" s="25" t="s">
        <v>59</v>
      </c>
      <c r="B50" s="14"/>
    </row>
    <row r="51" spans="1:2" s="4" customFormat="1" ht="15.75">
      <c r="A51" s="25" t="s">
        <v>36</v>
      </c>
      <c r="B51" s="14">
        <v>4.198</v>
      </c>
    </row>
    <row r="52" spans="1:2" s="4" customFormat="1" ht="15.75" hidden="1">
      <c r="A52" s="25" t="s">
        <v>45</v>
      </c>
      <c r="B52" s="14"/>
    </row>
    <row r="53" spans="1:2" s="4" customFormat="1" ht="15.75">
      <c r="A53" s="25" t="s">
        <v>39</v>
      </c>
      <c r="B53" s="14">
        <f>25.7+7.938-7.938</f>
        <v>25.7</v>
      </c>
    </row>
    <row r="54" spans="1:2" s="4" customFormat="1" ht="31.5">
      <c r="A54" s="25" t="s">
        <v>51</v>
      </c>
      <c r="B54" s="14">
        <f>146.5+44.158</f>
        <v>190.65800000000002</v>
      </c>
    </row>
    <row r="55" spans="1:2" s="4" customFormat="1" ht="15.75">
      <c r="A55" s="25" t="s">
        <v>53</v>
      </c>
      <c r="B55" s="14">
        <f>4</f>
        <v>4</v>
      </c>
    </row>
    <row r="56" spans="1:2" s="4" customFormat="1" ht="15" customHeight="1">
      <c r="A56" s="25" t="s">
        <v>61</v>
      </c>
      <c r="B56" s="14">
        <v>20</v>
      </c>
    </row>
    <row r="57" spans="1:2" s="4" customFormat="1" ht="15.75" hidden="1">
      <c r="A57" s="25" t="s">
        <v>52</v>
      </c>
      <c r="B57" s="14"/>
    </row>
    <row r="58" spans="1:2" s="4" customFormat="1" ht="15.75" hidden="1">
      <c r="A58" s="25" t="s">
        <v>66</v>
      </c>
      <c r="B58" s="14"/>
    </row>
    <row r="59" spans="1:2" s="4" customFormat="1" ht="15.75" hidden="1">
      <c r="A59" s="25" t="s">
        <v>46</v>
      </c>
      <c r="B59" s="14"/>
    </row>
    <row r="60" spans="1:2" s="4" customFormat="1" ht="15.75" hidden="1">
      <c r="A60" s="25" t="s">
        <v>47</v>
      </c>
      <c r="B60" s="14"/>
    </row>
    <row r="61" spans="1:2" ht="15.75" hidden="1">
      <c r="A61" s="25" t="s">
        <v>40</v>
      </c>
      <c r="B61" s="14"/>
    </row>
    <row r="62" spans="1:2" ht="15.75">
      <c r="A62" s="25" t="s">
        <v>62</v>
      </c>
      <c r="B62" s="14">
        <f>10+3</f>
        <v>13</v>
      </c>
    </row>
    <row r="63" spans="1:2" ht="1.5" customHeight="1" hidden="1">
      <c r="A63" s="25" t="s">
        <v>54</v>
      </c>
      <c r="B63" s="14"/>
    </row>
    <row r="64" spans="1:2" ht="15.75" hidden="1">
      <c r="A64" s="25" t="s">
        <v>42</v>
      </c>
      <c r="B64" s="14"/>
    </row>
    <row r="65" spans="1:2" ht="15.75" hidden="1">
      <c r="A65" s="25" t="s">
        <v>60</v>
      </c>
      <c r="B65" s="14"/>
    </row>
    <row r="66" spans="1:2" ht="15" customHeight="1">
      <c r="A66" s="25" t="s">
        <v>27</v>
      </c>
      <c r="B66" s="14">
        <f>108.1245+206.00788+217.23685+35.97382+35.36943+1.69715+10.96546+37+120.39298+16.46136+118+2.6</f>
        <v>909.82943</v>
      </c>
    </row>
    <row r="67" spans="1:2" ht="15.75" hidden="1">
      <c r="A67" s="25" t="s">
        <v>28</v>
      </c>
      <c r="B67" s="14"/>
    </row>
    <row r="68" spans="1:2" ht="15.75">
      <c r="A68" s="25" t="s">
        <v>3</v>
      </c>
      <c r="B68" s="14">
        <f>0.32336</f>
        <v>0.32336</v>
      </c>
    </row>
    <row r="69" spans="1:2" ht="15.75">
      <c r="A69" s="26" t="s">
        <v>4</v>
      </c>
      <c r="B69" s="12">
        <f>SUM(B31:B68)</f>
        <v>3048.9465800000003</v>
      </c>
    </row>
    <row r="70" spans="1:2" ht="15.75">
      <c r="A70" s="4"/>
      <c r="B70" s="4"/>
    </row>
    <row r="71" spans="1:3" ht="15.75">
      <c r="A71" s="6" t="s">
        <v>24</v>
      </c>
      <c r="B71" s="6"/>
      <c r="C71" s="6"/>
    </row>
  </sheetData>
  <sheetProtection/>
  <mergeCells count="5">
    <mergeCell ref="A1:B1"/>
    <mergeCell ref="A71:C71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Щетинина Н.М.</cp:lastModifiedBy>
  <cp:lastPrinted>2014-02-06T11:35:14Z</cp:lastPrinted>
  <dcterms:created xsi:type="dcterms:W3CDTF">1996-10-08T23:32:33Z</dcterms:created>
  <dcterms:modified xsi:type="dcterms:W3CDTF">2016-10-31T08:19:49Z</dcterms:modified>
  <cp:category/>
  <cp:version/>
  <cp:contentType/>
  <cp:contentStatus/>
</cp:coreProperties>
</file>