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<sst xmlns="http://schemas.openxmlformats.org/spreadsheetml/2006/main" count="68" uniqueCount="68">
  <si>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ИНФОРМАЦИЯ  О СОБСТВЕННЫХ   ДОХОДАХ  И  РАСХОДАХ  БЮДЖЕТА</t>
  </si>
  <si>
    <t>Тыс. руб.</t>
  </si>
  <si>
    <t>Услуги связи</t>
  </si>
  <si>
    <t>ГСМ</t>
  </si>
  <si>
    <t>Всего</t>
  </si>
  <si>
    <t xml:space="preserve">Расходы </t>
  </si>
  <si>
    <t>Доходы</t>
  </si>
  <si>
    <t>Налоговые доходы</t>
  </si>
  <si>
    <t xml:space="preserve"> - налог на доходы физических лиц</t>
  </si>
  <si>
    <t xml:space="preserve"> - единый налог на вмененный доход для отдельных видов деятельности</t>
  </si>
  <si>
    <t xml:space="preserve"> - единый сельхозналог</t>
  </si>
  <si>
    <t xml:space="preserve"> - земельный налог ( к. 106 06000 00 0000 110)</t>
  </si>
  <si>
    <t xml:space="preserve"> - госпошлина</t>
  </si>
  <si>
    <t>- отмененные налоги</t>
  </si>
  <si>
    <t>Неналоговые доходы</t>
  </si>
  <si>
    <t xml:space="preserve"> - доходы от использования имущества, находящегося в государственной и муниципальной собственности</t>
  </si>
  <si>
    <t xml:space="preserve"> - плата за негативное воздействие на окружающую среду</t>
  </si>
  <si>
    <t xml:space="preserve"> - доходы от оказания платных услуг и компенсации затрат государства</t>
  </si>
  <si>
    <t xml:space="preserve"> - штрафы, санкции, возмещение ущерба</t>
  </si>
  <si>
    <t xml:space="preserve"> - прочие неналоговые доходы</t>
  </si>
  <si>
    <t xml:space="preserve"> -  доходы от продаж.земли</t>
  </si>
  <si>
    <t xml:space="preserve"> - доходы от реал.имущества</t>
  </si>
  <si>
    <t xml:space="preserve"> - доходы от использования имущества</t>
  </si>
  <si>
    <t xml:space="preserve"> - арендная плата за земли </t>
  </si>
  <si>
    <t>По данным МУ Финансовый отдел МО «Тереньгульский район»</t>
  </si>
  <si>
    <t xml:space="preserve"> - Продажа материальных и нематериальных активов</t>
  </si>
  <si>
    <t xml:space="preserve">Всего </t>
  </si>
  <si>
    <t>Финансирование бюджетных учреждений</t>
  </si>
  <si>
    <t>Продукты питания</t>
  </si>
  <si>
    <t>Выплата заработной платы с начислениями</t>
  </si>
  <si>
    <t>Услуги по содержанию имущества</t>
  </si>
  <si>
    <t>- патентная система налогооблажения</t>
  </si>
  <si>
    <t>Услуги банка</t>
  </si>
  <si>
    <t>Оплата труда</t>
  </si>
  <si>
    <t>пр. "Семья и дети"</t>
  </si>
  <si>
    <t>Доплата к пенсии муниципальн.служащих</t>
  </si>
  <si>
    <t>Проведение мероприятий</t>
  </si>
  <si>
    <t>пр. "Спорт"</t>
  </si>
  <si>
    <t>Программное обеспечение</t>
  </si>
  <si>
    <t>Пособие по соцпомощи населению</t>
  </si>
  <si>
    <t>Оплата налогов, госпошлины, штрафов</t>
  </si>
  <si>
    <t>Страхование автомобилей</t>
  </si>
  <si>
    <t>Канцтовары</t>
  </si>
  <si>
    <t>Коммунальные услуги</t>
  </si>
  <si>
    <t>- доходы от прибыли</t>
  </si>
  <si>
    <t>Командировочные расходы</t>
  </si>
  <si>
    <t>Оплата учебы</t>
  </si>
  <si>
    <t>Возмещение расходов АТП</t>
  </si>
  <si>
    <t>пр.Молодежь</t>
  </si>
  <si>
    <t xml:space="preserve"> - акцизы на нефтепродукты</t>
  </si>
  <si>
    <t>пр. "Развитие информатизации"</t>
  </si>
  <si>
    <t>Предоставление дотации на вырав.бюд.обеспечен.поселениям</t>
  </si>
  <si>
    <t>Оздоровление работников бюджетной сферы</t>
  </si>
  <si>
    <t>Приобретение основных средств</t>
  </si>
  <si>
    <t>Хозтовары</t>
  </si>
  <si>
    <t>Изготовление документов</t>
  </si>
  <si>
    <t>Уголь, дрова</t>
  </si>
  <si>
    <t>пр. Развитие системы образования</t>
  </si>
  <si>
    <t>пр.Кадровое обеспечение</t>
  </si>
  <si>
    <t>пр.Энергосбережение</t>
  </si>
  <si>
    <t>Дрова</t>
  </si>
  <si>
    <t>Почетный гражданин</t>
  </si>
  <si>
    <t>Запчасти</t>
  </si>
  <si>
    <t xml:space="preserve"> - упрощенная система налогообложения</t>
  </si>
  <si>
    <t>Услуги редакции</t>
  </si>
  <si>
    <t>прочие работы и услуги</t>
  </si>
  <si>
    <t>Прочие расходы</t>
  </si>
  <si>
    <t>МО «Тереньгульский район» за июнь 2016 года.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</si>
</sst>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0_р_."/>
  </numFmts>
  <fonts count="23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3" borderId="1" applyNumberFormat="0" applyAlignment="0" applyProtection="0"/>
    <xf numFmtId="0" fontId="9" fillId="9" borderId="2" applyNumberFormat="0" applyAlignment="0" applyProtection="0"/>
    <xf numFmtId="0" fontId="10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4" borderId="7" applyNumberFormat="0" applyAlignment="0" applyProtection="0"/>
    <xf numFmtId="0" fontId="16" fillId="0" borderId="0" applyNumberFormat="0" applyFill="0" applyBorder="0" applyAlignment="0" applyProtection="0"/>
    <xf numFmtId="0" fontId="17" fillId="10" borderId="0" applyNumberFormat="0" applyBorder="0" applyAlignment="0" applyProtection="0"/>
    <xf numFmtId="0" fontId="18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7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wrapText="1"/>
    </xf>
    <xf numFmtId="185" fontId="4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wrapText="1"/>
    </xf>
    <xf numFmtId="185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wrapText="1"/>
    </xf>
    <xf numFmtId="49" fontId="4" fillId="0" borderId="12" xfId="0" applyNumberFormat="1" applyFont="1" applyFill="1" applyBorder="1" applyAlignment="1">
      <alignment horizontal="left" wrapText="1"/>
    </xf>
    <xf numFmtId="0" fontId="1" fillId="0" borderId="12" xfId="0" applyFont="1" applyFill="1" applyBorder="1" applyAlignment="1">
      <alignment/>
    </xf>
    <xf numFmtId="0" fontId="1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185" fontId="1" fillId="0" borderId="11" xfId="0" applyNumberFormat="1" applyFont="1" applyFill="1" applyBorder="1" applyAlignment="1">
      <alignment horizontal="right"/>
    </xf>
    <xf numFmtId="185" fontId="1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1"/>
  <sheetViews>
    <sheetView tabSelected="1" zoomScalePageLayoutView="0" workbookViewId="0" topLeftCell="A23">
      <selection activeCell="A10" sqref="A10"/>
    </sheetView>
  </sheetViews>
  <sheetFormatPr defaultColWidth="9.140625" defaultRowHeight="12.75"/>
  <cols>
    <col min="1" max="1" width="63.8515625" style="1" customWidth="1"/>
    <col min="2" max="2" width="21.57421875" style="1" customWidth="1"/>
    <col min="3" max="16384" width="9.140625" style="1" customWidth="1"/>
  </cols>
  <sheetData>
    <row r="1" spans="1:2" ht="49.5" customHeight="1">
      <c r="A1" s="5" t="s">
        <v>0</v>
      </c>
      <c r="B1" s="5"/>
    </row>
    <row r="3" spans="1:2" ht="18.75">
      <c r="A3" s="9" t="s">
        <v>67</v>
      </c>
      <c r="B3" s="9"/>
    </row>
    <row r="4" spans="1:2" ht="9" customHeight="1">
      <c r="A4" s="2"/>
      <c r="B4" s="2"/>
    </row>
    <row r="5" ht="12.75">
      <c r="B5" s="3" t="s">
        <v>1</v>
      </c>
    </row>
    <row r="6" spans="1:2" ht="18.75">
      <c r="A6" s="10" t="s">
        <v>6</v>
      </c>
      <c r="B6" s="10"/>
    </row>
    <row r="7" spans="1:2" s="4" customFormat="1" ht="15.75">
      <c r="A7" s="11" t="s">
        <v>7</v>
      </c>
      <c r="B7" s="12">
        <f>B8+B10+B11+B12+B13+B14+B15+B16+B9</f>
        <v>2203.9</v>
      </c>
    </row>
    <row r="8" spans="1:2" s="4" customFormat="1" ht="15.75">
      <c r="A8" s="13" t="s">
        <v>8</v>
      </c>
      <c r="B8" s="14">
        <v>1411.6</v>
      </c>
    </row>
    <row r="9" spans="1:2" s="4" customFormat="1" ht="15.75">
      <c r="A9" s="15" t="s">
        <v>49</v>
      </c>
      <c r="B9" s="14">
        <v>627.6</v>
      </c>
    </row>
    <row r="10" spans="1:2" s="4" customFormat="1" ht="31.5">
      <c r="A10" s="13" t="s">
        <v>9</v>
      </c>
      <c r="B10" s="14">
        <v>43.7</v>
      </c>
    </row>
    <row r="11" spans="1:2" s="4" customFormat="1" ht="1.5" customHeight="1" hidden="1">
      <c r="A11" s="13" t="s">
        <v>10</v>
      </c>
      <c r="B11" s="14"/>
    </row>
    <row r="12" spans="1:2" ht="15.75">
      <c r="A12" s="13" t="s">
        <v>63</v>
      </c>
      <c r="B12" s="14">
        <v>12.2</v>
      </c>
    </row>
    <row r="13" spans="1:2" s="4" customFormat="1" ht="0.75" customHeight="1">
      <c r="A13" s="13" t="s">
        <v>11</v>
      </c>
      <c r="B13" s="14"/>
    </row>
    <row r="14" spans="1:2" s="4" customFormat="1" ht="15.75">
      <c r="A14" s="13" t="s">
        <v>12</v>
      </c>
      <c r="B14" s="14">
        <v>97.1</v>
      </c>
    </row>
    <row r="15" spans="1:2" s="4" customFormat="1" ht="14.25" customHeight="1">
      <c r="A15" s="15" t="s">
        <v>31</v>
      </c>
      <c r="B15" s="14">
        <v>11.7</v>
      </c>
    </row>
    <row r="16" spans="1:2" s="4" customFormat="1" ht="15.75" hidden="1">
      <c r="A16" s="15" t="s">
        <v>13</v>
      </c>
      <c r="B16" s="14"/>
    </row>
    <row r="17" spans="1:2" s="4" customFormat="1" ht="15.75">
      <c r="A17" s="16" t="s">
        <v>14</v>
      </c>
      <c r="B17" s="12">
        <f>B18+B21+B22+B23+B26+B27+B20+B19+B28</f>
        <v>678.0999999999999</v>
      </c>
    </row>
    <row r="18" spans="1:2" s="4" customFormat="1" ht="31.5" hidden="1">
      <c r="A18" s="13" t="s">
        <v>15</v>
      </c>
      <c r="B18" s="14">
        <v>0</v>
      </c>
    </row>
    <row r="19" spans="1:2" s="4" customFormat="1" ht="15.75">
      <c r="A19" s="17" t="s">
        <v>23</v>
      </c>
      <c r="B19" s="14">
        <v>82.6</v>
      </c>
    </row>
    <row r="20" spans="1:2" s="4" customFormat="1" ht="15.75">
      <c r="A20" s="18" t="s">
        <v>22</v>
      </c>
      <c r="B20" s="14">
        <v>7.1</v>
      </c>
    </row>
    <row r="21" spans="1:2" s="4" customFormat="1" ht="15.75">
      <c r="A21" s="13" t="s">
        <v>16</v>
      </c>
      <c r="B21" s="14">
        <v>2.9</v>
      </c>
    </row>
    <row r="22" spans="1:2" s="4" customFormat="1" ht="31.5">
      <c r="A22" s="13" t="s">
        <v>17</v>
      </c>
      <c r="B22" s="14">
        <v>554.3</v>
      </c>
    </row>
    <row r="23" spans="1:2" s="4" customFormat="1" ht="15.75">
      <c r="A23" s="13" t="s">
        <v>25</v>
      </c>
      <c r="B23" s="14">
        <f>B24+B25</f>
        <v>10.3</v>
      </c>
    </row>
    <row r="24" spans="1:2" s="4" customFormat="1" ht="15.75" hidden="1">
      <c r="A24" s="15" t="s">
        <v>21</v>
      </c>
      <c r="B24" s="14"/>
    </row>
    <row r="25" spans="1:2" s="4" customFormat="1" ht="15.75">
      <c r="A25" s="15" t="s">
        <v>20</v>
      </c>
      <c r="B25" s="14">
        <v>10.3</v>
      </c>
    </row>
    <row r="26" spans="1:2" s="4" customFormat="1" ht="15.75">
      <c r="A26" s="15" t="s">
        <v>18</v>
      </c>
      <c r="B26" s="14">
        <v>22.4</v>
      </c>
    </row>
    <row r="27" spans="1:2" s="4" customFormat="1" ht="15.75">
      <c r="A27" s="15" t="s">
        <v>19</v>
      </c>
      <c r="B27" s="14">
        <v>-1.5</v>
      </c>
    </row>
    <row r="28" spans="1:2" s="4" customFormat="1" ht="15.75" hidden="1">
      <c r="A28" s="15" t="s">
        <v>44</v>
      </c>
      <c r="B28" s="14"/>
    </row>
    <row r="29" spans="1:2" s="4" customFormat="1" ht="15.75">
      <c r="A29" s="19" t="s">
        <v>26</v>
      </c>
      <c r="B29" s="12">
        <f>B7+B17</f>
        <v>2882</v>
      </c>
    </row>
    <row r="30" spans="1:2" s="4" customFormat="1" ht="18.75">
      <c r="A30" s="7" t="s">
        <v>5</v>
      </c>
      <c r="B30" s="8"/>
    </row>
    <row r="31" spans="1:2" s="4" customFormat="1" ht="14.25" customHeight="1">
      <c r="A31" s="20" t="s">
        <v>29</v>
      </c>
      <c r="B31" s="21">
        <f>7.042-18.4119+83.75019+1.07031+27.37406+17.45295+191.57484+27.22655+16.70776+40.064+46.265+399.45035+153.93218+111+33.5</f>
        <v>1137.99829</v>
      </c>
    </row>
    <row r="32" spans="1:2" s="4" customFormat="1" ht="0.75" customHeight="1" hidden="1">
      <c r="A32" s="20" t="s">
        <v>41</v>
      </c>
      <c r="B32" s="21"/>
    </row>
    <row r="33" spans="1:2" s="4" customFormat="1" ht="15.75">
      <c r="A33" s="20" t="s">
        <v>2</v>
      </c>
      <c r="B33" s="22">
        <f>1.80344+2.90856</f>
        <v>4.712</v>
      </c>
    </row>
    <row r="34" spans="1:2" s="4" customFormat="1" ht="0.75" customHeight="1">
      <c r="A34" s="23" t="s">
        <v>43</v>
      </c>
      <c r="B34" s="22"/>
    </row>
    <row r="35" spans="1:2" s="4" customFormat="1" ht="15.75" hidden="1">
      <c r="A35" s="23" t="s">
        <v>38</v>
      </c>
      <c r="B35" s="22"/>
    </row>
    <row r="36" spans="1:2" s="4" customFormat="1" ht="15.75" hidden="1">
      <c r="A36" s="24" t="s">
        <v>37</v>
      </c>
      <c r="B36" s="22"/>
    </row>
    <row r="37" spans="1:2" s="4" customFormat="1" ht="15.75" hidden="1">
      <c r="A37" s="25" t="s">
        <v>30</v>
      </c>
      <c r="B37" s="14"/>
    </row>
    <row r="38" spans="1:2" s="4" customFormat="1" ht="15.75" hidden="1">
      <c r="A38" s="25" t="s">
        <v>55</v>
      </c>
      <c r="B38" s="14"/>
    </row>
    <row r="39" spans="1:2" s="4" customFormat="1" ht="15.75">
      <c r="A39" s="25" t="s">
        <v>57</v>
      </c>
      <c r="B39" s="14">
        <f>61.413+0.9+65.28184-5.11567+9.421+9.342+54.44245+27.46622+21.485+25.128</f>
        <v>269.76384</v>
      </c>
    </row>
    <row r="40" spans="1:2" s="4" customFormat="1" ht="15.75" hidden="1">
      <c r="A40" s="25" t="s">
        <v>56</v>
      </c>
      <c r="B40" s="14"/>
    </row>
    <row r="41" spans="1:2" s="4" customFormat="1" ht="15.75">
      <c r="A41" s="25" t="s">
        <v>64</v>
      </c>
      <c r="B41" s="14">
        <v>30</v>
      </c>
    </row>
    <row r="42" spans="1:2" s="4" customFormat="1" ht="15.75">
      <c r="A42" s="25" t="s">
        <v>32</v>
      </c>
      <c r="B42" s="14">
        <f>0.02</f>
        <v>0.02</v>
      </c>
    </row>
    <row r="43" spans="1:2" s="4" customFormat="1" ht="15.75" hidden="1">
      <c r="A43" s="25" t="s">
        <v>33</v>
      </c>
      <c r="B43" s="14"/>
    </row>
    <row r="44" spans="1:2" s="4" customFormat="1" ht="15.75" hidden="1">
      <c r="A44" s="25" t="s">
        <v>58</v>
      </c>
      <c r="B44" s="14"/>
    </row>
    <row r="45" spans="1:2" s="4" customFormat="1" ht="15.75" hidden="1">
      <c r="A45" s="25" t="s">
        <v>50</v>
      </c>
      <c r="B45" s="14"/>
    </row>
    <row r="46" spans="1:2" s="4" customFormat="1" ht="15.75" hidden="1">
      <c r="A46" s="25" t="s">
        <v>48</v>
      </c>
      <c r="B46" s="14"/>
    </row>
    <row r="47" spans="1:2" s="4" customFormat="1" ht="15.75" hidden="1">
      <c r="A47" s="25" t="s">
        <v>34</v>
      </c>
      <c r="B47" s="14"/>
    </row>
    <row r="48" spans="1:2" s="4" customFormat="1" ht="15.75" hidden="1">
      <c r="A48" s="25" t="s">
        <v>65</v>
      </c>
      <c r="B48" s="14"/>
    </row>
    <row r="49" spans="1:2" s="4" customFormat="1" ht="15.75" hidden="1">
      <c r="A49" s="25" t="s">
        <v>35</v>
      </c>
      <c r="B49" s="14"/>
    </row>
    <row r="50" spans="1:2" s="4" customFormat="1" ht="15.75" hidden="1">
      <c r="A50" s="25" t="s">
        <v>59</v>
      </c>
      <c r="B50" s="14"/>
    </row>
    <row r="51" spans="1:2" s="4" customFormat="1" ht="15.75">
      <c r="A51" s="25" t="s">
        <v>36</v>
      </c>
      <c r="B51" s="14">
        <v>5</v>
      </c>
    </row>
    <row r="52" spans="1:2" s="4" customFormat="1" ht="0.75" customHeight="1">
      <c r="A52" s="25" t="s">
        <v>45</v>
      </c>
      <c r="B52" s="14"/>
    </row>
    <row r="53" spans="1:2" s="4" customFormat="1" ht="15.75" hidden="1">
      <c r="A53" s="25" t="s">
        <v>39</v>
      </c>
      <c r="B53" s="14">
        <v>0</v>
      </c>
    </row>
    <row r="54" spans="1:2" s="4" customFormat="1" ht="31.5">
      <c r="A54" s="25" t="s">
        <v>51</v>
      </c>
      <c r="B54" s="14">
        <v>36</v>
      </c>
    </row>
    <row r="55" spans="1:2" s="4" customFormat="1" ht="1.5" customHeight="1">
      <c r="A55" s="25" t="s">
        <v>53</v>
      </c>
      <c r="B55" s="14"/>
    </row>
    <row r="56" spans="1:2" s="4" customFormat="1" ht="15.75" hidden="1">
      <c r="A56" s="25" t="s">
        <v>61</v>
      </c>
      <c r="B56" s="14"/>
    </row>
    <row r="57" spans="1:2" s="4" customFormat="1" ht="15.75" hidden="1">
      <c r="A57" s="25" t="s">
        <v>52</v>
      </c>
      <c r="B57" s="14"/>
    </row>
    <row r="58" spans="1:2" s="4" customFormat="1" ht="15.75" hidden="1">
      <c r="A58" s="25" t="s">
        <v>66</v>
      </c>
      <c r="B58" s="14"/>
    </row>
    <row r="59" spans="1:2" s="4" customFormat="1" ht="15.75" hidden="1">
      <c r="A59" s="25" t="s">
        <v>46</v>
      </c>
      <c r="B59" s="14"/>
    </row>
    <row r="60" spans="1:2" s="4" customFormat="1" ht="15.75" hidden="1">
      <c r="A60" s="25" t="s">
        <v>47</v>
      </c>
      <c r="B60" s="14"/>
    </row>
    <row r="61" spans="1:2" ht="15.75">
      <c r="A61" s="25" t="s">
        <v>40</v>
      </c>
      <c r="B61" s="14">
        <v>0.03198</v>
      </c>
    </row>
    <row r="62" spans="1:2" ht="15.75">
      <c r="A62" s="25" t="s">
        <v>62</v>
      </c>
      <c r="B62" s="14">
        <f>10.015+15.147</f>
        <v>25.162</v>
      </c>
    </row>
    <row r="63" spans="1:2" ht="15.75">
      <c r="A63" s="25" t="s">
        <v>54</v>
      </c>
      <c r="B63" s="14">
        <v>15.99</v>
      </c>
    </row>
    <row r="64" spans="1:2" ht="14.25" customHeight="1">
      <c r="A64" s="25" t="s">
        <v>42</v>
      </c>
      <c r="B64" s="14">
        <v>3.9</v>
      </c>
    </row>
    <row r="65" spans="1:2" ht="15.75" hidden="1">
      <c r="A65" s="25" t="s">
        <v>60</v>
      </c>
      <c r="B65" s="14"/>
    </row>
    <row r="66" spans="1:2" ht="15.75">
      <c r="A66" s="25" t="s">
        <v>27</v>
      </c>
      <c r="B66" s="14">
        <f>756+2.35+40+60+65+9.5+57.827</f>
        <v>990.677</v>
      </c>
    </row>
    <row r="67" spans="1:2" ht="0.75" customHeight="1">
      <c r="A67" s="25" t="s">
        <v>28</v>
      </c>
      <c r="B67" s="14">
        <v>0</v>
      </c>
    </row>
    <row r="68" spans="1:2" ht="15.75">
      <c r="A68" s="25" t="s">
        <v>3</v>
      </c>
      <c r="B68" s="14">
        <v>47.916</v>
      </c>
    </row>
    <row r="69" spans="1:2" ht="15.75">
      <c r="A69" s="26" t="s">
        <v>4</v>
      </c>
      <c r="B69" s="12">
        <f>SUM(B31:B68)</f>
        <v>2567.17111</v>
      </c>
    </row>
    <row r="70" spans="1:2" ht="15.75">
      <c r="A70" s="4"/>
      <c r="B70" s="4"/>
    </row>
    <row r="71" spans="1:3" ht="15.75">
      <c r="A71" s="6" t="s">
        <v>24</v>
      </c>
      <c r="B71" s="6"/>
      <c r="C71" s="6"/>
    </row>
  </sheetData>
  <sheetProtection/>
  <mergeCells count="5">
    <mergeCell ref="A1:B1"/>
    <mergeCell ref="A71:C71"/>
    <mergeCell ref="A30:B30"/>
    <mergeCell ref="A6:B6"/>
    <mergeCell ref="A3:B3"/>
  </mergeCells>
  <printOptions/>
  <pageMargins left="1.33" right="0.75" top="0.72" bottom="0.17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Щетинина Н.М.</cp:lastModifiedBy>
  <cp:lastPrinted>2014-02-06T11:35:14Z</cp:lastPrinted>
  <dcterms:created xsi:type="dcterms:W3CDTF">1996-10-08T23:32:33Z</dcterms:created>
  <dcterms:modified xsi:type="dcterms:W3CDTF">2016-10-31T08:20:19Z</dcterms:modified>
  <cp:category/>
  <cp:version/>
  <cp:contentType/>
  <cp:contentStatus/>
</cp:coreProperties>
</file>